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3.134.105\Public\備品関係\R7 備品\R7 DXハイスクール関連\2.予算執行伺（入札公告）\HP掲載資料（案）★\"/>
    </mc:Choice>
  </mc:AlternateContent>
  <xr:revisionPtr revIDLastSave="0" documentId="13_ncr:1_{E69A26D3-6BBE-481D-8E57-73A896DFF4A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応札明細 " sheetId="47" r:id="rId1"/>
  </sheets>
  <externalReferences>
    <externalReference r:id="rId2"/>
  </externalReferences>
  <definedNames>
    <definedName name="_xlnm.Print_Area" localSheetId="0">'応札明細 '!$A$1:$I$18</definedName>
    <definedName name="_xlnm.Print_Titles" localSheetId="0">'応札明細 '!$8:$8</definedName>
    <definedName name="pss204bw" localSheetId="0">'応札明細 '!#REF!</definedName>
    <definedName name="メーカー名">[1]名前定義!$B$2:$B$31</definedName>
    <definedName name="項目">[1]名前定義!$A$2:$A$17</definedName>
    <definedName name="仕入先">[1]名前定義!$D$2:$D$17</definedName>
    <definedName name="状態">[1]名前定義!$E$2:$E$4</definedName>
    <definedName name="単位">[1]名前定義!$C$2:$C$12</definedName>
    <definedName name="名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47" l="1"/>
  <c r="H10" i="47"/>
  <c r="H14" i="47" l="1"/>
  <c r="H15" i="47" s="1"/>
  <c r="H16" i="47" l="1"/>
  <c r="D6" i="47" s="1"/>
</calcChain>
</file>

<file path=xl/sharedStrings.xml><?xml version="1.0" encoding="utf-8"?>
<sst xmlns="http://schemas.openxmlformats.org/spreadsheetml/2006/main" count="31" uniqueCount="30">
  <si>
    <t>品　　　　　　　　　名</t>
    <phoneticPr fontId="12"/>
  </si>
  <si>
    <t>型　　　　　式</t>
    <phoneticPr fontId="12"/>
  </si>
  <si>
    <t xml:space="preserve"> メ ー カ ー</t>
    <phoneticPr fontId="12"/>
  </si>
  <si>
    <t>数量</t>
    <phoneticPr fontId="12"/>
  </si>
  <si>
    <t>実　際　の　仕　様　内　容</t>
    <rPh sb="0" eb="1">
      <t>ミ</t>
    </rPh>
    <rPh sb="2" eb="3">
      <t>サイ</t>
    </rPh>
    <rPh sb="6" eb="7">
      <t>ツカ</t>
    </rPh>
    <rPh sb="8" eb="9">
      <t>サマ</t>
    </rPh>
    <rPh sb="10" eb="11">
      <t>ウチ</t>
    </rPh>
    <rPh sb="12" eb="13">
      <t>カタチ</t>
    </rPh>
    <phoneticPr fontId="12"/>
  </si>
  <si>
    <t>No</t>
    <phoneticPr fontId="12"/>
  </si>
  <si>
    <t>合計</t>
    <rPh sb="0" eb="2">
      <t>ゴウケイ</t>
    </rPh>
    <phoneticPr fontId="12"/>
  </si>
  <si>
    <t>合　　　計</t>
    <rPh sb="0" eb="1">
      <t>ゴウ</t>
    </rPh>
    <rPh sb="4" eb="5">
      <t>ケイ</t>
    </rPh>
    <phoneticPr fontId="12"/>
  </si>
  <si>
    <t>小       計</t>
    <rPh sb="0" eb="1">
      <t>ショウ</t>
    </rPh>
    <rPh sb="8" eb="9">
      <t>ケイ</t>
    </rPh>
    <phoneticPr fontId="12"/>
  </si>
  <si>
    <t>消費税(10%)</t>
    <rPh sb="0" eb="3">
      <t>ショウヒゼイ</t>
    </rPh>
    <phoneticPr fontId="12"/>
  </si>
  <si>
    <t>沖縄県立名護商工高等学校長　殿　</t>
    <rPh sb="0" eb="2">
      <t>オキナワ</t>
    </rPh>
    <rPh sb="2" eb="4">
      <t>ケンリツ</t>
    </rPh>
    <rPh sb="4" eb="8">
      <t>ナゴショウコウ</t>
    </rPh>
    <rPh sb="8" eb="10">
      <t>コウトウ</t>
    </rPh>
    <rPh sb="10" eb="12">
      <t>ガッコウ</t>
    </rPh>
    <rPh sb="12" eb="13">
      <t>チョウ</t>
    </rPh>
    <rPh sb="14" eb="15">
      <t>ドノ</t>
    </rPh>
    <phoneticPr fontId="12"/>
  </si>
  <si>
    <t xml:space="preserve"> 総額（消費税込）</t>
    <rPh sb="1" eb="2">
      <t>ソウ</t>
    </rPh>
    <rPh sb="2" eb="3">
      <t>ガク</t>
    </rPh>
    <rPh sb="4" eb="7">
      <t>ショウヒゼイ</t>
    </rPh>
    <rPh sb="7" eb="8">
      <t>コ</t>
    </rPh>
    <phoneticPr fontId="12"/>
  </si>
  <si>
    <t>応　札　明　細　書</t>
    <rPh sb="0" eb="1">
      <t>オウ</t>
    </rPh>
    <rPh sb="2" eb="3">
      <t>サツ</t>
    </rPh>
    <rPh sb="4" eb="5">
      <t>アキラ</t>
    </rPh>
    <rPh sb="6" eb="7">
      <t>ホソ</t>
    </rPh>
    <rPh sb="8" eb="9">
      <t>ショ</t>
    </rPh>
    <phoneticPr fontId="12"/>
  </si>
  <si>
    <t>　　　　　　　　　　　　　　　　　住　　　 所　　</t>
    <rPh sb="17" eb="18">
      <t>ジュウ</t>
    </rPh>
    <rPh sb="22" eb="23">
      <t>ショ</t>
    </rPh>
    <phoneticPr fontId="12"/>
  </si>
  <si>
    <t>　　　　　　　　　　　　　　　　　商　　　 号　　</t>
    <rPh sb="17" eb="18">
      <t>ショウ</t>
    </rPh>
    <rPh sb="22" eb="23">
      <t>ゴウ</t>
    </rPh>
    <phoneticPr fontId="12"/>
  </si>
  <si>
    <t>　　　　　　　　　　　　　　　　　代　表　者　  　　　　　　　　　　　　　　　  　　　　  印</t>
    <rPh sb="17" eb="18">
      <t>ダイ</t>
    </rPh>
    <rPh sb="19" eb="20">
      <t>オモテ</t>
    </rPh>
    <rPh sb="21" eb="22">
      <t>モノ</t>
    </rPh>
    <rPh sb="48" eb="49">
      <t>イン</t>
    </rPh>
    <phoneticPr fontId="12"/>
  </si>
  <si>
    <t>変更有無</t>
    <rPh sb="0" eb="2">
      <t>ヘンコウ</t>
    </rPh>
    <rPh sb="2" eb="4">
      <t>ウム</t>
    </rPh>
    <phoneticPr fontId="12"/>
  </si>
  <si>
    <t>無</t>
    <rPh sb="0" eb="1">
      <t>ナ</t>
    </rPh>
    <phoneticPr fontId="12"/>
  </si>
  <si>
    <t>定価</t>
    <rPh sb="0" eb="2">
      <t>テイカ</t>
    </rPh>
    <phoneticPr fontId="12"/>
  </si>
  <si>
    <t>生徒用機器</t>
    <rPh sb="0" eb="3">
      <t>セイトヨウ</t>
    </rPh>
    <rPh sb="3" eb="5">
      <t>キキ</t>
    </rPh>
    <phoneticPr fontId="12"/>
  </si>
  <si>
    <t>※仕様・機能については、基準型式と同等以上の性能を有すること。</t>
    <rPh sb="1" eb="3">
      <t>シヨウ</t>
    </rPh>
    <rPh sb="4" eb="6">
      <t>キノウ</t>
    </rPh>
    <rPh sb="12" eb="16">
      <t>キジュンカタシキ</t>
    </rPh>
    <rPh sb="17" eb="21">
      <t>ドウトウイジョウ</t>
    </rPh>
    <rPh sb="22" eb="24">
      <t>セイノウ</t>
    </rPh>
    <rPh sb="25" eb="26">
      <t>ユウ</t>
    </rPh>
    <phoneticPr fontId="12"/>
  </si>
  <si>
    <t xml:space="preserve">UVプリンター
</t>
    <phoneticPr fontId="12"/>
  </si>
  <si>
    <t>武藤工業</t>
    <rPh sb="0" eb="2">
      <t>ムトウ</t>
    </rPh>
    <rPh sb="2" eb="4">
      <t>コウギョウ</t>
    </rPh>
    <phoneticPr fontId="12"/>
  </si>
  <si>
    <t>XpertJet　
型式:XPJ-461UF</t>
    <phoneticPr fontId="12"/>
  </si>
  <si>
    <t>諸経費他</t>
    <rPh sb="0" eb="3">
      <t>ショケイヒ</t>
    </rPh>
    <rPh sb="3" eb="4">
      <t>ホカ</t>
    </rPh>
    <phoneticPr fontId="12"/>
  </si>
  <si>
    <t>設置設定</t>
    <rPh sb="0" eb="2">
      <t>セッチ</t>
    </rPh>
    <rPh sb="2" eb="4">
      <t>セッテイ</t>
    </rPh>
    <phoneticPr fontId="12"/>
  </si>
  <si>
    <t>運搬搬入/組立調整/取扱い講習含む</t>
    <rPh sb="0" eb="2">
      <t>ウンパン</t>
    </rPh>
    <rPh sb="2" eb="4">
      <t>ハンニュウ</t>
    </rPh>
    <rPh sb="5" eb="7">
      <t>クミタテ</t>
    </rPh>
    <rPh sb="7" eb="9">
      <t>チョウセイ</t>
    </rPh>
    <rPh sb="10" eb="12">
      <t>トリアツカ</t>
    </rPh>
    <rPh sb="13" eb="15">
      <t>コウシュウ</t>
    </rPh>
    <rPh sb="15" eb="16">
      <t>フク</t>
    </rPh>
    <phoneticPr fontId="12"/>
  </si>
  <si>
    <t>当校担当者が指定する実習用制御端末に純正ドライバー及び専用RIPソフトウェアのインストール作業を行うこと。</t>
  </si>
  <si>
    <t>　DXハイスクール ＵＶプリンタ実習装置一式 (総合情報科 　ネットワーク実習室)</t>
    <rPh sb="16" eb="20">
      <t>ジッシュウソウチ</t>
    </rPh>
    <rPh sb="20" eb="22">
      <t>イッシキ</t>
    </rPh>
    <phoneticPr fontId="12"/>
  </si>
  <si>
    <r>
      <t xml:space="preserve">【印刷方式】
</t>
    </r>
    <r>
      <rPr>
        <sz val="11"/>
        <color rgb="FFFF0000"/>
        <rFont val="ＭＳ Ｐゴシック"/>
        <family val="3"/>
        <charset val="128"/>
      </rPr>
      <t>ピエゾインクジェット方式</t>
    </r>
    <r>
      <rPr>
        <sz val="11"/>
        <rFont val="ＭＳ Ｐゴシック"/>
        <family val="3"/>
        <charset val="128"/>
      </rPr>
      <t xml:space="preserve">
【最大印刷サイズ（W×D）】
</t>
    </r>
    <r>
      <rPr>
        <sz val="11"/>
        <color rgb="FFFF0000"/>
        <rFont val="ＭＳ Ｐゴシック"/>
        <family val="3"/>
        <charset val="128"/>
      </rPr>
      <t>483mm × 329mm</t>
    </r>
    <r>
      <rPr>
        <sz val="11"/>
        <rFont val="ＭＳ Ｐゴシック"/>
        <family val="3"/>
        <charset val="128"/>
      </rPr>
      <t xml:space="preserve">
【使用可能メディア（厚さ/重量）】
</t>
    </r>
    <r>
      <rPr>
        <sz val="11"/>
        <color rgb="FFFF0000"/>
        <rFont val="ＭＳ Ｐゴシック"/>
        <family val="3"/>
        <charset val="128"/>
      </rPr>
      <t>標準テーブル時：厚さ70mm以下 /重量5kg迄
テーブル取り外し時：厚さ80～150mm /重量8kg迄</t>
    </r>
    <r>
      <rPr>
        <sz val="11"/>
        <rFont val="ＭＳ Ｐゴシック"/>
        <family val="3"/>
        <charset val="128"/>
      </rPr>
      <t xml:space="preserve">
【テーブル高さ調整】
</t>
    </r>
    <r>
      <rPr>
        <sz val="11"/>
        <color rgb="FFFF0000"/>
        <rFont val="ＭＳ Ｐゴシック"/>
        <family val="3"/>
        <charset val="128"/>
      </rPr>
      <t>手動タイプ(ハンドル1.5mm/1周)</t>
    </r>
    <r>
      <rPr>
        <sz val="11"/>
        <rFont val="ＭＳ Ｐゴシック"/>
        <family val="3"/>
        <charset val="128"/>
      </rPr>
      <t xml:space="preserve">
【インク】
</t>
    </r>
    <r>
      <rPr>
        <sz val="11"/>
        <color rgb="FFFF0000"/>
        <rFont val="ＭＳ Ｐゴシック"/>
        <family val="3"/>
        <charset val="128"/>
      </rPr>
      <t>タイプ：UV LEDインク（ハードタイプ）
色数：スロット数 6色 　(ブラック,シアン,マゼンタ,イエロー,ホワイト,バーニッシュ)</t>
    </r>
    <r>
      <rPr>
        <sz val="11"/>
        <rFont val="ＭＳ Ｐゴシック"/>
        <family val="3"/>
        <charset val="128"/>
      </rPr>
      <t xml:space="preserve">
【作画解像度】
</t>
    </r>
    <r>
      <rPr>
        <sz val="11"/>
        <color rgb="FFFF0000"/>
        <rFont val="ＭＳ Ｐゴシック"/>
        <family val="3"/>
        <charset val="128"/>
      </rPr>
      <t>1440dpi</t>
    </r>
    <r>
      <rPr>
        <sz val="11"/>
        <rFont val="ＭＳ Ｐゴシック"/>
        <family val="3"/>
        <charset val="128"/>
      </rPr>
      <t xml:space="preserve">
【インターフェイス】
</t>
    </r>
    <r>
      <rPr>
        <sz val="11"/>
        <color rgb="FFFF0000"/>
        <rFont val="ＭＳ Ｐゴシック"/>
        <family val="3"/>
        <charset val="128"/>
      </rPr>
      <t xml:space="preserve">Ethernet (10BESE-T/100BASE-TX)
</t>
    </r>
    <r>
      <rPr>
        <sz val="11"/>
        <rFont val="ＭＳ Ｐゴシック"/>
        <family val="3"/>
        <charset val="128"/>
      </rPr>
      <t xml:space="preserve">【電源】
</t>
    </r>
    <r>
      <rPr>
        <sz val="11"/>
        <color rgb="FFFF0000"/>
        <rFont val="ＭＳ Ｐゴシック"/>
        <family val="3"/>
        <charset val="128"/>
      </rPr>
      <t>AC100-240V±10％,50/60Hz±1Hz</t>
    </r>
    <r>
      <rPr>
        <sz val="11"/>
        <rFont val="ＭＳ Ｐゴシック"/>
        <family val="3"/>
        <charset val="128"/>
      </rPr>
      <t xml:space="preserve">
【本体外形寸法（W×D×H）</t>
    </r>
    <r>
      <rPr>
        <sz val="11"/>
        <color rgb="FFFF0000"/>
        <rFont val="ＭＳ Ｐゴシック"/>
        <family val="3"/>
        <charset val="128"/>
      </rPr>
      <t>】
・通常：1,188mm×972mm×597mm 
・フロントカバー開時：1,188mm×972mm×1,011mm
・ハンドルカバー開時：1,188mm×1,025mm×597mm</t>
    </r>
    <r>
      <rPr>
        <sz val="11"/>
        <rFont val="ＭＳ Ｐゴシック"/>
        <family val="3"/>
        <charset val="128"/>
      </rPr>
      <t xml:space="preserve">
【本体重量】
</t>
    </r>
    <r>
      <rPr>
        <sz val="11"/>
        <color rgb="FFFF0000"/>
        <rFont val="ＭＳ Ｐゴシック"/>
        <family val="3"/>
        <charset val="128"/>
      </rPr>
      <t>約95kg</t>
    </r>
    <r>
      <rPr>
        <sz val="11"/>
        <rFont val="ＭＳ Ｐゴシック"/>
        <family val="3"/>
        <charset val="128"/>
      </rPr>
      <t xml:space="preserve">
【ドライバ】
</t>
    </r>
    <r>
      <rPr>
        <sz val="11"/>
        <color rgb="FFFF0000"/>
        <rFont val="ＭＳ Ｐゴシック"/>
        <family val="3"/>
        <charset val="128"/>
      </rPr>
      <t>Windows OS対応の純正ドライバが標準付属</t>
    </r>
    <r>
      <rPr>
        <sz val="11"/>
        <rFont val="ＭＳ Ｐゴシック"/>
        <family val="3"/>
        <charset val="128"/>
      </rPr>
      <t xml:space="preserve">
【専用RIPソフトウェア】
</t>
    </r>
    <r>
      <rPr>
        <sz val="11"/>
        <color rgb="FFFF0000"/>
        <rFont val="ＭＳ Ｐゴシック"/>
        <family val="3"/>
        <charset val="128"/>
      </rPr>
      <t>治具レイアウト機能を有する
厚盛印刷による簡易治具の作成機能を有する</t>
    </r>
    <r>
      <rPr>
        <sz val="11"/>
        <rFont val="ＭＳ Ｐゴシック"/>
        <family val="3"/>
        <charset val="128"/>
      </rPr>
      <t xml:space="preserve">
【付属品】</t>
    </r>
    <r>
      <rPr>
        <sz val="11"/>
        <color rgb="FFFF0000"/>
        <rFont val="ＭＳ Ｐゴシック"/>
        <family val="3"/>
        <charset val="128"/>
      </rPr>
      <t xml:space="preserve"> 
・専用RIPソフトウェア
・洗浄カートリッジ 220ml ×6本
・UV LEDインク 220cc ×各色6本　(ブラック,シアン,マゼンタ,イエロー,ホワイト,バーニッシュ)</t>
    </r>
    <r>
      <rPr>
        <sz val="11"/>
        <rFont val="ＭＳ Ｐゴシック"/>
        <family val="3"/>
        <charset val="128"/>
      </rPr>
      <t xml:space="preserve">
【その他】
</t>
    </r>
    <r>
      <rPr>
        <sz val="11"/>
        <color rgb="FFFF0000"/>
        <rFont val="ＭＳ Ｐゴシック"/>
        <family val="3"/>
        <charset val="128"/>
      </rPr>
      <t xml:space="preserve">①脱臭装置を必要としないこと。
②納入製品にはメーカー保証5年間が付帯していること。
・所有者の過失、自然災害を除く自然故障が対象。
・インク等の消耗部品は除く。
</t>
    </r>
    <rPh sb="1" eb="5">
      <t>インサツホウシキ</t>
    </rPh>
    <rPh sb="21" eb="25">
      <t>サイダイインサツ</t>
    </rPh>
    <rPh sb="50" eb="54">
      <t>シヨウカノウ</t>
    </rPh>
    <rPh sb="59" eb="60">
      <t>アツ</t>
    </rPh>
    <rPh sb="62" eb="64">
      <t>ジュウリョウ</t>
    </rPh>
    <rPh sb="104" eb="105">
      <t>タカ</t>
    </rPh>
    <rPh sb="106" eb="108">
      <t>チョウセイ</t>
    </rPh>
    <rPh sb="205" eb="210">
      <t>サクガカイゾウド</t>
    </rPh>
    <rPh sb="263" eb="265">
      <t>デンゲン</t>
    </rPh>
    <rPh sb="295" eb="297">
      <t>ホンタイ</t>
    </rPh>
    <rPh sb="297" eb="299">
      <t>ガイケイ</t>
    </rPh>
    <rPh sb="299" eb="301">
      <t>スンポウ</t>
    </rPh>
    <rPh sb="402" eb="404">
      <t>ホンタイ</t>
    </rPh>
    <rPh sb="404" eb="406">
      <t>ジュウリョウ</t>
    </rPh>
    <rPh sb="447" eb="449">
      <t>センヨウ</t>
    </rPh>
    <rPh sb="496" eb="499">
      <t>フゾクヒン</t>
    </rPh>
    <rPh sb="594" eb="595">
      <t>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</si>
</sst>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 &quot;¥&quot;* #,##0_ ;_ &quot;¥&quot;* \-#,##0_ ;_ &quot;¥&quot;* &quot;-&quot;_ ;_ @_ "/>
    <numFmt numFmtId="176" formatCode="#,##0;\-#,##0;&quot;-&quot;"/>
    <numFmt numFmtId="177" formatCode="m&quot;月&quot;d&quot;日&quot;\ &quot;(AAA)&quot;"/>
    <numFmt numFmtId="178" formatCode="#,##0_ "/>
    <numFmt numFmtId="179" formatCode="&quot;¥&quot;#,##0;[Red]&quot;¥&quot;#,##0"/>
    <numFmt numFmtId="180" formatCode="&quot;¥&quot;#,##0_);[Red]\(&quot;¥&quot;#,##0\)"/>
  </numFmts>
  <fonts count="28" x14ac:knownFonts="1">
    <font>
      <sz val="11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1"/>
      <name val="ＭＳ Ｐゴシック"/>
      <family val="3"/>
      <charset val="128"/>
    </font>
    <font>
      <sz val="8"/>
      <name val="Times New Roman"/>
      <family val="1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4"/>
      <name val="ＭＳ Ｐ明朝"/>
      <family val="1"/>
      <charset val="128"/>
    </font>
    <font>
      <b/>
      <sz val="24"/>
      <name val="ＭＳ Ｐゴシック"/>
      <family val="3"/>
      <charset val="128"/>
    </font>
    <font>
      <sz val="24"/>
      <name val="ＭＳ Ｐ明朝"/>
      <family val="1"/>
      <charset val="128"/>
    </font>
    <font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b/>
      <sz val="20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22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b/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38" fontId="3" fillId="2" borderId="0" applyNumberFormat="0" applyBorder="0" applyAlignment="0" applyProtection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10" fontId="3" fillId="3" borderId="3" applyNumberFormat="0" applyBorder="0" applyAlignment="0" applyProtection="0"/>
    <xf numFmtId="177" fontId="5" fillId="0" borderId="0"/>
    <xf numFmtId="0" fontId="6" fillId="0" borderId="0"/>
    <xf numFmtId="10" fontId="7" fillId="0" borderId="0" applyFont="0" applyFill="0" applyBorder="0" applyAlignment="0" applyProtection="0"/>
    <xf numFmtId="4" fontId="2" fillId="0" borderId="0">
      <alignment horizontal="right"/>
    </xf>
    <xf numFmtId="4" fontId="8" fillId="0" borderId="0">
      <alignment horizontal="right"/>
    </xf>
    <xf numFmtId="0" fontId="9" fillId="0" borderId="0">
      <alignment horizontal="left"/>
    </xf>
    <xf numFmtId="0" fontId="10" fillId="0" borderId="0">
      <alignment horizontal="center"/>
    </xf>
    <xf numFmtId="0" fontId="11" fillId="0" borderId="0"/>
  </cellStyleXfs>
  <cellXfs count="79">
    <xf numFmtId="0" fontId="0" fillId="0" borderId="0" xfId="0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vertical="center" wrapText="1" shrinkToFit="1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Alignment="1">
      <alignment vertical="center"/>
    </xf>
    <xf numFmtId="14" fontId="13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 shrinkToFi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0" fillId="0" borderId="0" xfId="0" applyFont="1" applyAlignment="1">
      <alignment horizontal="left" wrapText="1"/>
    </xf>
    <xf numFmtId="42" fontId="22" fillId="0" borderId="0" xfId="0" applyNumberFormat="1" applyFont="1" applyAlignment="1">
      <alignment horizontal="left" vertical="center" wrapText="1" shrinkToFit="1"/>
    </xf>
    <xf numFmtId="0" fontId="23" fillId="0" borderId="0" xfId="0" applyFont="1" applyAlignment="1">
      <alignment vertical="center"/>
    </xf>
    <xf numFmtId="0" fontId="13" fillId="0" borderId="11" xfId="0" applyFont="1" applyBorder="1" applyAlignment="1">
      <alignment horizontal="center" vertical="center" shrinkToFit="1"/>
    </xf>
    <xf numFmtId="49" fontId="13" fillId="0" borderId="12" xfId="0" applyNumberFormat="1" applyFont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6" xfId="0" applyFont="1" applyBorder="1" applyAlignment="1">
      <alignment horizontal="center" vertical="center" shrinkToFit="1"/>
    </xf>
    <xf numFmtId="178" fontId="13" fillId="0" borderId="10" xfId="0" applyNumberFormat="1" applyFont="1" applyBorder="1" applyAlignment="1">
      <alignment horizontal="right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left" vertical="center" wrapText="1"/>
    </xf>
    <xf numFmtId="0" fontId="13" fillId="4" borderId="0" xfId="0" applyFont="1" applyFill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shrinkToFit="1"/>
    </xf>
    <xf numFmtId="178" fontId="13" fillId="0" borderId="3" xfId="0" applyNumberFormat="1" applyFont="1" applyBorder="1" applyAlignment="1">
      <alignment horizontal="right" vertical="center" shrinkToFit="1"/>
    </xf>
    <xf numFmtId="0" fontId="13" fillId="0" borderId="7" xfId="0" applyFont="1" applyBorder="1" applyAlignment="1">
      <alignment horizontal="left" vertical="center" wrapText="1"/>
    </xf>
    <xf numFmtId="178" fontId="13" fillId="0" borderId="4" xfId="0" applyNumberFormat="1" applyFont="1" applyBorder="1" applyAlignment="1">
      <alignment horizontal="right" vertical="center" shrinkToFi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 shrinkToFit="1"/>
    </xf>
    <xf numFmtId="0" fontId="13" fillId="0" borderId="8" xfId="0" applyFont="1" applyBorder="1" applyAlignment="1">
      <alignment horizontal="center" vertical="center"/>
    </xf>
    <xf numFmtId="178" fontId="13" fillId="0" borderId="14" xfId="0" applyNumberFormat="1" applyFont="1" applyBorder="1" applyAlignment="1">
      <alignment horizontal="center" vertical="center" shrinkToFit="1"/>
    </xf>
    <xf numFmtId="0" fontId="1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14" fontId="13" fillId="0" borderId="0" xfId="0" applyNumberFormat="1" applyFont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3" xfId="0" applyFont="1" applyBorder="1" applyAlignment="1">
      <alignment vertical="center" wrapText="1" shrinkToFit="1"/>
    </xf>
    <xf numFmtId="0" fontId="13" fillId="0" borderId="3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/>
    </xf>
    <xf numFmtId="0" fontId="23" fillId="0" borderId="11" xfId="0" applyFont="1" applyBorder="1" applyAlignment="1">
      <alignment vertical="center"/>
    </xf>
    <xf numFmtId="0" fontId="13" fillId="0" borderId="11" xfId="0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shrinkToFit="1"/>
    </xf>
    <xf numFmtId="49" fontId="14" fillId="0" borderId="3" xfId="0" applyNumberFormat="1" applyFont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left" vertical="center"/>
    </xf>
    <xf numFmtId="180" fontId="13" fillId="0" borderId="10" xfId="0" applyNumberFormat="1" applyFont="1" applyBorder="1" applyAlignment="1">
      <alignment horizontal="right" vertical="center" shrinkToFit="1"/>
    </xf>
    <xf numFmtId="180" fontId="13" fillId="0" borderId="4" xfId="0" applyNumberFormat="1" applyFont="1" applyBorder="1" applyAlignment="1">
      <alignment horizontal="right" vertical="center" shrinkToFit="1"/>
    </xf>
    <xf numFmtId="180" fontId="13" fillId="0" borderId="8" xfId="0" applyNumberFormat="1" applyFont="1" applyBorder="1" applyAlignment="1">
      <alignment horizontal="right" vertical="center" shrinkToFit="1"/>
    </xf>
    <xf numFmtId="0" fontId="23" fillId="0" borderId="10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shrinkToFit="1"/>
    </xf>
    <xf numFmtId="178" fontId="0" fillId="0" borderId="3" xfId="0" applyNumberFormat="1" applyBorder="1" applyAlignment="1">
      <alignment horizontal="center" vertical="center" shrinkToFit="1"/>
    </xf>
    <xf numFmtId="0" fontId="0" fillId="0" borderId="3" xfId="0" applyBorder="1" applyAlignment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shrinkToFit="1"/>
    </xf>
    <xf numFmtId="0" fontId="18" fillId="0" borderId="0" xfId="0" applyFont="1" applyAlignment="1">
      <alignment vertical="center" shrinkToFit="1"/>
    </xf>
    <xf numFmtId="0" fontId="25" fillId="0" borderId="0" xfId="0" applyFont="1" applyAlignment="1">
      <alignment horizontal="center" vertical="center" shrinkToFit="1"/>
    </xf>
    <xf numFmtId="179" fontId="22" fillId="0" borderId="0" xfId="0" applyNumberFormat="1" applyFont="1" applyAlignment="1">
      <alignment horizontal="left" vertical="center" shrinkToFit="1"/>
    </xf>
    <xf numFmtId="179" fontId="0" fillId="0" borderId="0" xfId="0" applyNumberFormat="1" applyAlignment="1">
      <alignment vertical="center" shrinkToFit="1"/>
    </xf>
  </cellXfs>
  <cellStyles count="15">
    <cellStyle name="Calc Currency (0)" xfId="1" xr:uid="{00000000-0005-0000-0000-000000000000}"/>
    <cellStyle name="entry" xfId="2" xr:uid="{00000000-0005-0000-0000-000001000000}"/>
    <cellStyle name="Grey" xfId="3" xr:uid="{00000000-0005-0000-0000-000002000000}"/>
    <cellStyle name="Header1" xfId="4" xr:uid="{00000000-0005-0000-0000-000003000000}"/>
    <cellStyle name="Header2" xfId="5" xr:uid="{00000000-0005-0000-0000-000004000000}"/>
    <cellStyle name="Input [yellow]" xfId="6" xr:uid="{00000000-0005-0000-0000-000005000000}"/>
    <cellStyle name="Normal - Style1" xfId="7" xr:uid="{00000000-0005-0000-0000-000006000000}"/>
    <cellStyle name="Normal_#10-Headcount" xfId="8" xr:uid="{00000000-0005-0000-0000-000007000000}"/>
    <cellStyle name="Percent [2]" xfId="9" xr:uid="{00000000-0005-0000-0000-000008000000}"/>
    <cellStyle name="price" xfId="10" xr:uid="{00000000-0005-0000-0000-000009000000}"/>
    <cellStyle name="revised" xfId="11" xr:uid="{00000000-0005-0000-0000-00000A000000}"/>
    <cellStyle name="section" xfId="12" xr:uid="{00000000-0005-0000-0000-00000B000000}"/>
    <cellStyle name="title" xfId="13" xr:uid="{00000000-0005-0000-0000-00000C000000}"/>
    <cellStyle name="標準" xfId="0" builtinId="0"/>
    <cellStyle name="未定義" xfId="14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736600</xdr:colOff>
      <xdr:row>11</xdr:row>
      <xdr:rowOff>0</xdr:rowOff>
    </xdr:from>
    <xdr:to>
      <xdr:col>6</xdr:col>
      <xdr:colOff>254001</xdr:colOff>
      <xdr:row>11</xdr:row>
      <xdr:rowOff>6350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50C1790-3258-4A33-9796-9FB1606591EF}"/>
            </a:ext>
          </a:extLst>
        </xdr:cNvPr>
        <xdr:cNvSpPr txBox="1">
          <a:spLocks noChangeArrowheads="1"/>
        </xdr:cNvSpPr>
      </xdr:nvSpPr>
      <xdr:spPr bwMode="auto">
        <a:xfrm>
          <a:off x="5721350" y="12852400"/>
          <a:ext cx="260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673100</xdr:colOff>
      <xdr:row>11</xdr:row>
      <xdr:rowOff>0</xdr:rowOff>
    </xdr:from>
    <xdr:to>
      <xdr:col>6</xdr:col>
      <xdr:colOff>190501</xdr:colOff>
      <xdr:row>11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5655A8A7-B43D-4DBC-94AF-AE334E23EFD9}"/>
            </a:ext>
          </a:extLst>
        </xdr:cNvPr>
        <xdr:cNvSpPr txBox="1">
          <a:spLocks noChangeArrowheads="1"/>
        </xdr:cNvSpPr>
      </xdr:nvSpPr>
      <xdr:spPr bwMode="auto">
        <a:xfrm>
          <a:off x="5721350" y="4870450"/>
          <a:ext cx="190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lc3n\udata\WINDOWS\TEMP\&#26657;&#20869;LAN0201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3DA0-206E-464B-A13A-795164830D88}">
  <sheetPr>
    <tabColor indexed="13"/>
    <pageSetUpPr fitToPage="1"/>
  </sheetPr>
  <dimension ref="A1:I17"/>
  <sheetViews>
    <sheetView tabSelected="1" view="pageBreakPreview" topLeftCell="A5" zoomScale="75" zoomScaleNormal="75" zoomScaleSheetLayoutView="75" workbookViewId="0">
      <selection activeCell="I12" sqref="I12"/>
    </sheetView>
  </sheetViews>
  <sheetFormatPr defaultColWidth="8.90625" defaultRowHeight="20.25" customHeight="1" x14ac:dyDescent="0.2"/>
  <cols>
    <col min="1" max="1" width="8.90625" style="1"/>
    <col min="2" max="2" width="6.36328125" style="1" customWidth="1"/>
    <col min="3" max="3" width="28.1796875" style="2" customWidth="1"/>
    <col min="4" max="4" width="20.6328125" style="3" customWidth="1"/>
    <col min="5" max="5" width="10.54296875" style="4" customWidth="1"/>
    <col min="6" max="6" width="7.453125" style="4" customWidth="1"/>
    <col min="7" max="8" width="10.453125" style="4" customWidth="1"/>
    <col min="9" max="9" width="90.7265625" style="35" customWidth="1"/>
    <col min="10" max="16384" width="8.90625" style="5"/>
  </cols>
  <sheetData>
    <row r="1" spans="1:9" ht="17.149999999999999" customHeight="1" x14ac:dyDescent="0.2">
      <c r="I1" s="37"/>
    </row>
    <row r="2" spans="1:9" ht="17.149999999999999" customHeight="1" x14ac:dyDescent="0.2">
      <c r="I2" s="6"/>
    </row>
    <row r="3" spans="1:9" s="1" customFormat="1" ht="32.5" customHeight="1" x14ac:dyDescent="0.2">
      <c r="B3" s="72" t="s">
        <v>12</v>
      </c>
      <c r="C3" s="73"/>
      <c r="D3" s="73"/>
      <c r="E3" s="73"/>
      <c r="F3" s="73"/>
      <c r="G3" s="73"/>
      <c r="H3" s="73"/>
      <c r="I3" s="73"/>
    </row>
    <row r="4" spans="1:9" s="11" customFormat="1" ht="30" customHeight="1" x14ac:dyDescent="0.25">
      <c r="A4" s="10"/>
      <c r="B4" s="74" t="s">
        <v>10</v>
      </c>
      <c r="C4" s="75"/>
      <c r="D4" s="75"/>
      <c r="E4" s="75"/>
      <c r="F4" s="7"/>
      <c r="G4" s="8"/>
      <c r="H4" s="8"/>
      <c r="I4" s="9" t="s">
        <v>13</v>
      </c>
    </row>
    <row r="5" spans="1:9" s="11" customFormat="1" ht="30" customHeight="1" x14ac:dyDescent="0.25">
      <c r="A5" s="10"/>
      <c r="B5" s="12"/>
      <c r="C5" s="76" t="s">
        <v>28</v>
      </c>
      <c r="D5" s="76"/>
      <c r="E5" s="76"/>
      <c r="F5" s="76"/>
      <c r="G5" s="76"/>
      <c r="H5" s="76"/>
      <c r="I5" s="9" t="s">
        <v>14</v>
      </c>
    </row>
    <row r="6" spans="1:9" ht="32.15" customHeight="1" x14ac:dyDescent="0.25">
      <c r="C6" s="36" t="s">
        <v>11</v>
      </c>
      <c r="D6" s="77">
        <f>H16</f>
        <v>0</v>
      </c>
      <c r="E6" s="78"/>
      <c r="F6" s="78"/>
      <c r="I6" s="14" t="s">
        <v>15</v>
      </c>
    </row>
    <row r="7" spans="1:9" ht="42" customHeight="1" x14ac:dyDescent="0.2">
      <c r="C7" s="13"/>
      <c r="D7" s="15"/>
      <c r="I7" s="2"/>
    </row>
    <row r="8" spans="1:9" s="16" customFormat="1" ht="26.25" customHeight="1" x14ac:dyDescent="0.2">
      <c r="A8" s="52" t="s">
        <v>16</v>
      </c>
      <c r="B8" s="53" t="s">
        <v>5</v>
      </c>
      <c r="C8" s="54" t="s">
        <v>0</v>
      </c>
      <c r="D8" s="55" t="s">
        <v>1</v>
      </c>
      <c r="E8" s="56" t="s">
        <v>2</v>
      </c>
      <c r="F8" s="56" t="s">
        <v>3</v>
      </c>
      <c r="G8" s="57" t="s">
        <v>18</v>
      </c>
      <c r="H8" s="57" t="s">
        <v>6</v>
      </c>
      <c r="I8" s="58" t="s">
        <v>4</v>
      </c>
    </row>
    <row r="9" spans="1:9" ht="20.5" customHeight="1" x14ac:dyDescent="0.2">
      <c r="A9" s="43"/>
      <c r="B9" s="50" t="s">
        <v>19</v>
      </c>
      <c r="D9" s="51"/>
      <c r="E9" s="17"/>
      <c r="F9" s="17"/>
      <c r="G9" s="17"/>
      <c r="H9" s="17"/>
      <c r="I9" s="18"/>
    </row>
    <row r="10" spans="1:9" s="20" customFormat="1" ht="245.5" customHeight="1" x14ac:dyDescent="0.2">
      <c r="A10" s="65" t="s">
        <v>17</v>
      </c>
      <c r="B10" s="66">
        <v>1</v>
      </c>
      <c r="C10" s="67" t="s">
        <v>21</v>
      </c>
      <c r="D10" s="68" t="s">
        <v>23</v>
      </c>
      <c r="E10" s="69" t="s">
        <v>22</v>
      </c>
      <c r="F10" s="69">
        <v>1</v>
      </c>
      <c r="G10" s="70"/>
      <c r="H10" s="70">
        <f t="shared" ref="H10" si="0">+F10*G10</f>
        <v>0</v>
      </c>
      <c r="I10" s="71" t="s">
        <v>29</v>
      </c>
    </row>
    <row r="11" spans="1:9" s="20" customFormat="1" ht="273.5" customHeight="1" x14ac:dyDescent="0.2">
      <c r="A11" s="65"/>
      <c r="B11" s="66"/>
      <c r="C11" s="67"/>
      <c r="D11" s="68"/>
      <c r="E11" s="69"/>
      <c r="F11" s="69"/>
      <c r="G11" s="70"/>
      <c r="H11" s="70"/>
      <c r="I11" s="71"/>
    </row>
    <row r="12" spans="1:9" s="25" customFormat="1" ht="26.25" customHeight="1" x14ac:dyDescent="0.2">
      <c r="A12" s="42"/>
      <c r="B12" s="63" t="s">
        <v>24</v>
      </c>
      <c r="C12" s="50"/>
      <c r="D12" s="50"/>
      <c r="E12" s="50"/>
      <c r="F12" s="50"/>
      <c r="G12" s="50"/>
      <c r="H12" s="50"/>
      <c r="I12" s="64"/>
    </row>
    <row r="13" spans="1:9" s="25" customFormat="1" ht="34.5" customHeight="1" x14ac:dyDescent="0.2">
      <c r="A13" s="19" t="s">
        <v>17</v>
      </c>
      <c r="B13" s="40">
        <v>1</v>
      </c>
      <c r="C13" s="26" t="s">
        <v>25</v>
      </c>
      <c r="D13" s="44" t="s">
        <v>26</v>
      </c>
      <c r="E13" s="27"/>
      <c r="F13" s="27">
        <v>1</v>
      </c>
      <c r="G13" s="30"/>
      <c r="H13" s="28">
        <f>+F13*G13</f>
        <v>0</v>
      </c>
      <c r="I13" s="45" t="s">
        <v>27</v>
      </c>
    </row>
    <row r="14" spans="1:9" s="25" customFormat="1" ht="26" customHeight="1" x14ac:dyDescent="0.2">
      <c r="A14" s="49"/>
      <c r="B14" s="40"/>
      <c r="C14" s="26"/>
      <c r="D14" s="38" t="s">
        <v>8</v>
      </c>
      <c r="E14" s="21"/>
      <c r="F14" s="21"/>
      <c r="G14" s="22"/>
      <c r="H14" s="60">
        <f>H10+H13</f>
        <v>0</v>
      </c>
      <c r="I14" s="39"/>
    </row>
    <row r="15" spans="1:9" s="25" customFormat="1" ht="26.25" customHeight="1" x14ac:dyDescent="0.2">
      <c r="A15" s="47"/>
      <c r="B15" s="41"/>
      <c r="C15" s="48"/>
      <c r="D15" s="31" t="s">
        <v>9</v>
      </c>
      <c r="E15" s="32"/>
      <c r="F15" s="27"/>
      <c r="G15" s="30"/>
      <c r="H15" s="61">
        <f>H14*0.1</f>
        <v>0</v>
      </c>
      <c r="I15" s="29"/>
    </row>
    <row r="16" spans="1:9" ht="26.25" customHeight="1" thickBot="1" x14ac:dyDescent="0.25">
      <c r="A16" s="43"/>
      <c r="B16" s="41"/>
      <c r="C16" s="46"/>
      <c r="D16" s="33" t="s">
        <v>7</v>
      </c>
      <c r="E16" s="23"/>
      <c r="F16" s="23"/>
      <c r="G16" s="34"/>
      <c r="H16" s="62">
        <f>H14+H15</f>
        <v>0</v>
      </c>
      <c r="I16" s="24"/>
    </row>
    <row r="17" spans="1:1" ht="20.25" customHeight="1" x14ac:dyDescent="0.2">
      <c r="A17" s="59" t="s">
        <v>20</v>
      </c>
    </row>
  </sheetData>
  <mergeCells count="13">
    <mergeCell ref="F10:F11"/>
    <mergeCell ref="G10:G11"/>
    <mergeCell ref="H10:H11"/>
    <mergeCell ref="I10:I11"/>
    <mergeCell ref="B3:I3"/>
    <mergeCell ref="B4:E4"/>
    <mergeCell ref="C5:H5"/>
    <mergeCell ref="D6:F6"/>
    <mergeCell ref="A10:A11"/>
    <mergeCell ref="B10:B11"/>
    <mergeCell ref="C10:C11"/>
    <mergeCell ref="D10:D11"/>
    <mergeCell ref="E10:E11"/>
  </mergeCells>
  <phoneticPr fontId="12"/>
  <printOptions horizontalCentered="1"/>
  <pageMargins left="0.27559055118110237" right="7.874015748031496E-2" top="0.86614173228346458" bottom="0.19685039370078741" header="0.47244094488188981" footer="0.19685039370078741"/>
  <pageSetup paperSize="9" scale="5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応札明細 </vt:lpstr>
      <vt:lpstr>'応札明細 '!Print_Area</vt:lpstr>
      <vt:lpstr>'応札明細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我那覇　泉</dc:creator>
  <cp:lastModifiedBy>0008452</cp:lastModifiedBy>
  <cp:lastPrinted>2025-09-30T08:23:35Z</cp:lastPrinted>
  <dcterms:created xsi:type="dcterms:W3CDTF">2024-08-06T04:30:27Z</dcterms:created>
  <dcterms:modified xsi:type="dcterms:W3CDTF">2025-09-30T08:23:36Z</dcterms:modified>
</cp:coreProperties>
</file>